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2D\ATM\ATM-2025-9042 AT FISEA+\2 DCE de travail\"/>
    </mc:Choice>
  </mc:AlternateContent>
  <xr:revisionPtr revIDLastSave="0" documentId="13_ncr:1_{AA7C8645-E55C-421C-A9C9-ED67F5EAEE55}" xr6:coauthVersionLast="47" xr6:coauthVersionMax="47" xr10:uidLastSave="{00000000-0000-0000-0000-000000000000}"/>
  <bookViews>
    <workbookView xWindow="-110" yWindow="-110" windowWidth="25820" windowHeight="10300" tabRatio="856" xr2:uid="{00000000-000D-0000-FFFF-FFFF00000000}"/>
  </bookViews>
  <sheets>
    <sheet name="DPGF" sheetId="7" r:id="rId1"/>
  </sheets>
  <definedNames>
    <definedName name="_Toc25250064" localSheetId="0">DPGF!$C$16</definedName>
    <definedName name="_Toc25250065" localSheetId="0">DPGF!#REF!</definedName>
    <definedName name="_xlnm.Print_Area" localSheetId="0">DPGF!$C$8:$F$41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0" i="7" l="1"/>
  <c r="E27" i="7" l="1"/>
  <c r="E25" i="7"/>
  <c r="H25" i="7" s="1"/>
  <c r="J25" i="7" s="1"/>
  <c r="E23" i="7"/>
  <c r="H23" i="7" s="1"/>
  <c r="J23" i="7" s="1"/>
  <c r="E19" i="7"/>
  <c r="E21" i="7" l="1"/>
  <c r="E28" i="7" s="1"/>
  <c r="H21" i="7" l="1"/>
  <c r="J21" i="7" s="1"/>
  <c r="H19" i="7" l="1"/>
  <c r="H31" i="7" s="1"/>
  <c r="E30" i="7" s="1"/>
  <c r="J19" i="7" l="1"/>
  <c r="J31" i="7" s="1"/>
  <c r="E32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LAGIERE Célia</author>
    <author>LAGIERE CELIA</author>
  </authors>
  <commentList>
    <comment ref="E18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 xml:space="preserve">PROPARCO:
</t>
        </r>
        <r>
          <rPr>
            <sz val="9"/>
            <color indexed="81"/>
            <rFont val="Tahoma"/>
            <charset val="1"/>
          </rPr>
          <t>Quantités non modifiables</t>
        </r>
      </text>
    </comment>
    <comment ref="E2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PROPARCO</t>
        </r>
        <r>
          <rPr>
            <sz val="9"/>
            <color indexed="81"/>
            <rFont val="Tahoma"/>
            <charset val="1"/>
          </rPr>
          <t xml:space="preserve">
Quantités non modifiables</t>
        </r>
      </text>
    </comment>
    <comment ref="E22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PROPARCO</t>
        </r>
        <r>
          <rPr>
            <sz val="9"/>
            <color indexed="81"/>
            <rFont val="Tahoma"/>
            <charset val="1"/>
          </rPr>
          <t xml:space="preserve">
Quantités non modifiables</t>
        </r>
      </text>
    </comment>
    <comment ref="E24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PROPARCO</t>
        </r>
        <r>
          <rPr>
            <sz val="9"/>
            <color indexed="81"/>
            <rFont val="Tahoma"/>
            <charset val="1"/>
          </rPr>
          <t xml:space="preserve">
Quantités non modifiables</t>
        </r>
      </text>
    </comment>
    <comment ref="E35" authorId="1" shapeId="0" xr:uid="{00000000-0006-0000-0000-000005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  <comment ref="E36" authorId="1" shapeId="0" xr:uid="{00000000-0006-0000-0000-000006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  <comment ref="E37" authorId="1" shapeId="0" xr:uid="{00000000-0006-0000-0000-000007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  <comment ref="E38" authorId="1" shapeId="0" xr:uid="{00000000-0006-0000-0000-000008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</commentList>
</comments>
</file>

<file path=xl/sharedStrings.xml><?xml version="1.0" encoding="utf-8"?>
<sst xmlns="http://schemas.openxmlformats.org/spreadsheetml/2006/main" count="49" uniqueCount="37">
  <si>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</si>
  <si>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</si>
  <si>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</si>
  <si>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</si>
  <si>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</si>
  <si>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Montant total en €HT</t>
  </si>
  <si>
    <t>Possible remise commerciale</t>
  </si>
  <si>
    <t>Expertise principale</t>
  </si>
  <si>
    <t>Nombre d'années d'expérience</t>
  </si>
  <si>
    <t>Structure/société d'appartenance</t>
  </si>
  <si>
    <t>Taux jour en € HT</t>
  </si>
  <si>
    <t>Local / International / Implantation</t>
  </si>
  <si>
    <t xml:space="preserve">Nombre total de jours </t>
  </si>
  <si>
    <t>CHARGE TOTALE (en jours) année n°1</t>
  </si>
  <si>
    <t>Jours par profil : Année 1</t>
  </si>
  <si>
    <t>Total / profil : Année 1</t>
  </si>
  <si>
    <t>PROFIL ET CHARGE</t>
  </si>
  <si>
    <t xml:space="preserve">Profil </t>
  </si>
  <si>
    <t>Profil retenu pour la mission décrite au sein des TDRs</t>
  </si>
  <si>
    <t>CHARGE TOTALE (en jours) année n°2</t>
  </si>
  <si>
    <t>Jours par profil : Année 2</t>
  </si>
  <si>
    <t>Total / profil : Année 2</t>
  </si>
  <si>
    <t>taux de TVA française si applicable %</t>
  </si>
  <si>
    <t>Montant total du contrat euros TTC
Prestations + frais de mission pays remboursables</t>
  </si>
  <si>
    <t>Montant maximum des frais de mission remboursables pour l'année 1 (euros TTC)</t>
  </si>
  <si>
    <t>Montant maximum des frais de mission remboursables pour l'année 2 (euros TTC)</t>
  </si>
  <si>
    <t>CHARGE TOTALE (en jours) année n°3</t>
  </si>
  <si>
    <t>Jours par profil : Année 3</t>
  </si>
  <si>
    <t>CHARGE TOTALE (en jours) année n°4</t>
  </si>
  <si>
    <t>Jours par profil : Année 4</t>
  </si>
  <si>
    <t>Total / profil : Année 4</t>
  </si>
  <si>
    <t>Total / profil : Année 3</t>
  </si>
  <si>
    <t>Montant maximum des frais de mission remboursables pour l'année 3 (euros TTC)</t>
  </si>
  <si>
    <t>Montant maximum des frais de mission remboursables pour l'année 4 (euros TTC)</t>
  </si>
  <si>
    <t>Montant total de prestation  sur 4 ans en € TTC</t>
  </si>
  <si>
    <t xml:space="preserve">Montant total de prestation  sur 4 ans en € HT  </t>
  </si>
  <si>
    <t>Appui au déploiement des Programmes d'AT de FISEA  visant à favoriser la croissance économique et durable des TPME en Afrique
-
ATM-2025-9042
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</si>
</sst>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32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</font>
    <font>
      <b/>
      <sz val="14"/>
      <color rgb="FF002060"/>
      <name val="Roboto Bold"/>
    </font>
    <font>
      <b/>
      <sz val="16"/>
      <color theme="0"/>
      <name val="Calibri"/>
      <family val="2"/>
      <scheme val="minor"/>
    </font>
    <font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5" tint="0.79995117038483843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gray0625">
        <bgColor theme="0" tint="-4.9989318521683403E-2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rgb="FF002060"/>
      </bottom>
      <diagonal/>
    </border>
  </borders>
  <cellStyleXfs count="15">
    <xf numFmtId="0" fontId="0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Border="1"/>
    <xf numFmtId="0" fontId="0" fillId="0" borderId="0" xfId="0" applyFill="1"/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19" fillId="0" borderId="1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protection locked="0"/>
    </xf>
    <xf numFmtId="0" fontId="21" fillId="3" borderId="0" xfId="0" applyFont="1" applyFill="1" applyBorder="1" applyAlignment="1">
      <alignment horizontal="center" vertical="center" wrapText="1"/>
    </xf>
    <xf numFmtId="0" fontId="1" fillId="0" borderId="0" xfId="12" applyProtection="1">
      <protection locked="0"/>
    </xf>
    <xf numFmtId="0" fontId="1" fillId="0" borderId="0" xfId="12" applyBorder="1" applyProtection="1">
      <protection locked="0"/>
    </xf>
    <xf numFmtId="0" fontId="23" fillId="0" borderId="1" xfId="12" applyFont="1" applyBorder="1" applyProtection="1">
      <protection locked="0"/>
    </xf>
    <xf numFmtId="0" fontId="23" fillId="0" borderId="0" xfId="12" applyFont="1" applyBorder="1" applyProtection="1">
      <protection locked="0"/>
    </xf>
    <xf numFmtId="0" fontId="1" fillId="0" borderId="2" xfId="12" applyBorder="1" applyProtection="1">
      <protection locked="0"/>
    </xf>
    <xf numFmtId="0" fontId="1" fillId="0" borderId="1" xfId="12" applyBorder="1" applyProtection="1"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0" fontId="24" fillId="5" borderId="26" xfId="12" applyFont="1" applyFill="1" applyBorder="1" applyAlignment="1" applyProtection="1">
      <alignment horizontal="center" vertical="center" wrapText="1"/>
      <protection locked="0"/>
    </xf>
    <xf numFmtId="0" fontId="11" fillId="3" borderId="9" xfId="12" applyFont="1" applyFill="1" applyBorder="1" applyAlignment="1" applyProtection="1">
      <alignment horizontal="center" vertical="center" wrapText="1"/>
      <protection locked="0"/>
    </xf>
    <xf numFmtId="0" fontId="11" fillId="2" borderId="0" xfId="12" applyFont="1" applyFill="1" applyBorder="1" applyAlignment="1" applyProtection="1">
      <alignment horizontal="center" vertical="center" wrapText="1"/>
      <protection locked="0"/>
    </xf>
    <xf numFmtId="164" fontId="7" fillId="3" borderId="9" xfId="13" applyNumberFormat="1" applyFont="1" applyFill="1" applyBorder="1" applyAlignment="1" applyProtection="1">
      <alignment horizontal="center" vertical="center"/>
      <protection locked="0"/>
    </xf>
    <xf numFmtId="165" fontId="7" fillId="2" borderId="0" xfId="13" applyNumberFormat="1" applyFont="1" applyFill="1" applyBorder="1" applyAlignment="1" applyProtection="1">
      <alignment horizontal="center" vertical="center"/>
      <protection locked="0"/>
    </xf>
    <xf numFmtId="0" fontId="12" fillId="0" borderId="0" xfId="12" applyFont="1" applyBorder="1" applyAlignment="1" applyProtection="1">
      <alignment wrapText="1"/>
      <protection locked="0"/>
    </xf>
    <xf numFmtId="165" fontId="13" fillId="2" borderId="0" xfId="13" applyNumberFormat="1" applyFont="1" applyFill="1" applyBorder="1" applyAlignment="1" applyProtection="1">
      <alignment horizontal="center" vertical="center"/>
      <protection locked="0"/>
    </xf>
    <xf numFmtId="0" fontId="10" fillId="7" borderId="24" xfId="12" applyFont="1" applyFill="1" applyBorder="1" applyAlignment="1" applyProtection="1">
      <alignment vertical="center" wrapText="1"/>
    </xf>
    <xf numFmtId="0" fontId="7" fillId="2" borderId="0" xfId="12" applyFont="1" applyFill="1" applyBorder="1" applyAlignment="1" applyProtection="1">
      <alignment horizontal="center" vertical="center" wrapText="1"/>
    </xf>
    <xf numFmtId="0" fontId="10" fillId="7" borderId="21" xfId="12" applyFont="1" applyFill="1" applyBorder="1" applyAlignment="1" applyProtection="1">
      <alignment vertical="center" wrapText="1"/>
    </xf>
    <xf numFmtId="165" fontId="14" fillId="11" borderId="17" xfId="12" applyNumberFormat="1" applyFont="1" applyFill="1" applyBorder="1" applyAlignment="1" applyProtection="1">
      <alignment horizontal="center" vertical="center" wrapText="1"/>
    </xf>
    <xf numFmtId="165" fontId="7" fillId="2" borderId="0" xfId="12" applyNumberFormat="1" applyFont="1" applyFill="1" applyBorder="1" applyAlignment="1" applyProtection="1">
      <alignment horizontal="center" vertical="center" wrapText="1"/>
    </xf>
    <xf numFmtId="0" fontId="10" fillId="7" borderId="19" xfId="12" applyFont="1" applyFill="1" applyBorder="1" applyAlignment="1" applyProtection="1">
      <alignment vertical="center" wrapText="1"/>
    </xf>
    <xf numFmtId="165" fontId="7" fillId="11" borderId="17" xfId="12" applyNumberFormat="1" applyFont="1" applyFill="1" applyBorder="1" applyAlignment="1" applyProtection="1">
      <alignment horizontal="center" vertical="center" wrapText="1"/>
    </xf>
    <xf numFmtId="0" fontId="6" fillId="0" borderId="0" xfId="12" applyFont="1" applyBorder="1" applyAlignment="1" applyProtection="1">
      <alignment horizontal="center" vertical="center" wrapText="1"/>
      <protection locked="0"/>
    </xf>
    <xf numFmtId="0" fontId="11" fillId="0" borderId="0" xfId="12" applyFont="1" applyBorder="1" applyAlignment="1" applyProtection="1">
      <alignment vertical="center" wrapText="1"/>
      <protection locked="0"/>
    </xf>
    <xf numFmtId="165" fontId="7" fillId="0" borderId="0" xfId="12" applyNumberFormat="1" applyFont="1" applyFill="1" applyBorder="1" applyAlignment="1" applyProtection="1">
      <alignment horizontal="center" vertical="center" wrapText="1"/>
    </xf>
    <xf numFmtId="164" fontId="14" fillId="3" borderId="30" xfId="12" applyNumberFormat="1" applyFont="1" applyFill="1" applyBorder="1" applyAlignment="1" applyProtection="1">
      <alignment horizontal="center" vertical="center" wrapText="1"/>
    </xf>
    <xf numFmtId="164" fontId="17" fillId="0" borderId="0" xfId="12" applyNumberFormat="1" applyFont="1" applyFill="1" applyBorder="1" applyAlignment="1" applyProtection="1">
      <alignment horizontal="center" vertical="center" wrapText="1"/>
      <protection locked="0"/>
    </xf>
    <xf numFmtId="164" fontId="17" fillId="7" borderId="31" xfId="12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2" applyBorder="1" applyProtection="1">
      <protection locked="0"/>
    </xf>
    <xf numFmtId="0" fontId="1" fillId="0" borderId="4" xfId="12" applyBorder="1" applyProtection="1">
      <protection locked="0"/>
    </xf>
    <xf numFmtId="0" fontId="1" fillId="2" borderId="0" xfId="12" applyFill="1" applyBorder="1" applyProtection="1">
      <protection locked="0"/>
    </xf>
    <xf numFmtId="167" fontId="7" fillId="2" borderId="0" xfId="12" applyNumberFormat="1" applyFont="1" applyFill="1" applyBorder="1" applyAlignment="1" applyProtection="1">
      <alignment horizontal="center" vertical="center" wrapText="1"/>
    </xf>
    <xf numFmtId="0" fontId="7" fillId="0" borderId="0" xfId="12" applyFont="1" applyFill="1" applyBorder="1" applyAlignment="1" applyProtection="1">
      <alignment vertical="center"/>
    </xf>
    <xf numFmtId="165" fontId="7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3" borderId="0" xfId="12" applyFont="1" applyFill="1" applyBorder="1" applyAlignment="1" applyProtection="1">
      <alignment horizontal="left" vertical="center" wrapText="1"/>
      <protection locked="0"/>
    </xf>
    <xf numFmtId="164" fontId="30" fillId="5" borderId="32" xfId="12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12" applyBorder="1" applyProtection="1">
      <protection locked="0"/>
    </xf>
    <xf numFmtId="0" fontId="8" fillId="6" borderId="25" xfId="12" applyFont="1" applyFill="1" applyBorder="1" applyAlignment="1" applyProtection="1">
      <alignment horizontal="center" wrapText="1"/>
      <protection locked="0"/>
    </xf>
    <xf numFmtId="0" fontId="8" fillId="7" borderId="24" xfId="12" applyFont="1" applyFill="1" applyBorder="1" applyAlignment="1" applyProtection="1">
      <alignment horizontal="center" vertical="center"/>
      <protection locked="0"/>
    </xf>
    <xf numFmtId="0" fontId="8" fillId="7" borderId="15" xfId="12" applyFont="1" applyFill="1" applyBorder="1" applyAlignment="1" applyProtection="1">
      <alignment horizontal="center" vertical="center"/>
      <protection locked="0"/>
    </xf>
    <xf numFmtId="166" fontId="7" fillId="6" borderId="22" xfId="12" applyNumberFormat="1" applyFont="1" applyFill="1" applyBorder="1" applyAlignment="1" applyProtection="1">
      <alignment horizontal="center" vertical="center" wrapText="1"/>
    </xf>
    <xf numFmtId="165" fontId="14" fillId="8" borderId="21" xfId="12" applyNumberFormat="1" applyFont="1" applyFill="1" applyBorder="1" applyAlignment="1" applyProtection="1">
      <alignment horizontal="center" vertical="center" wrapText="1"/>
    </xf>
    <xf numFmtId="10" fontId="14" fillId="7" borderId="17" xfId="12" applyNumberFormat="1" applyFont="1" applyFill="1" applyBorder="1" applyAlignment="1" applyProtection="1">
      <alignment horizontal="center" vertical="center" wrapText="1"/>
    </xf>
    <xf numFmtId="0" fontId="15" fillId="3" borderId="2" xfId="12" applyFont="1" applyFill="1" applyBorder="1" applyAlignment="1" applyProtection="1">
      <alignment horizontal="left" vertical="center" wrapText="1"/>
      <protection locked="0"/>
    </xf>
    <xf numFmtId="0" fontId="11" fillId="2" borderId="2" xfId="12" applyFont="1" applyFill="1" applyBorder="1" applyAlignment="1" applyProtection="1">
      <alignment horizontal="center" vertical="center" wrapText="1"/>
      <protection locked="0"/>
    </xf>
    <xf numFmtId="165" fontId="7" fillId="2" borderId="2" xfId="13" applyNumberFormat="1" applyFont="1" applyFill="1" applyBorder="1" applyAlignment="1" applyProtection="1">
      <alignment horizontal="center" vertical="center"/>
      <protection locked="0"/>
    </xf>
    <xf numFmtId="165" fontId="13" fillId="2" borderId="2" xfId="13" applyNumberFormat="1" applyFont="1" applyFill="1" applyBorder="1" applyAlignment="1" applyProtection="1">
      <alignment horizontal="center" vertical="center"/>
      <protection locked="0"/>
    </xf>
    <xf numFmtId="0" fontId="8" fillId="7" borderId="33" xfId="12" applyFont="1" applyFill="1" applyBorder="1" applyAlignment="1" applyProtection="1">
      <alignment horizontal="center" vertical="center" wrapText="1"/>
      <protection locked="0"/>
    </xf>
    <xf numFmtId="165" fontId="14" fillId="8" borderId="34" xfId="12" applyNumberFormat="1" applyFont="1" applyFill="1" applyBorder="1" applyAlignment="1" applyProtection="1">
      <alignment horizontal="center" vertical="center" wrapText="1"/>
    </xf>
    <xf numFmtId="0" fontId="11" fillId="0" borderId="2" xfId="12" applyFont="1" applyBorder="1" applyAlignment="1" applyProtection="1">
      <alignment vertical="center" wrapText="1"/>
      <protection locked="0"/>
    </xf>
    <xf numFmtId="165" fontId="7" fillId="0" borderId="2" xfId="12" applyNumberFormat="1" applyFont="1" applyFill="1" applyBorder="1" applyAlignment="1" applyProtection="1">
      <alignment horizontal="center" vertical="center" wrapText="1"/>
    </xf>
    <xf numFmtId="0" fontId="8" fillId="9" borderId="24" xfId="12" applyFont="1" applyFill="1" applyBorder="1" applyAlignment="1" applyProtection="1">
      <alignment horizontal="center" vertical="center"/>
      <protection locked="0"/>
    </xf>
    <xf numFmtId="0" fontId="8" fillId="9" borderId="15" xfId="12" applyFont="1" applyFill="1" applyBorder="1" applyAlignment="1" applyProtection="1">
      <alignment horizontal="center" vertical="center"/>
      <protection locked="0"/>
    </xf>
    <xf numFmtId="0" fontId="8" fillId="9" borderId="16" xfId="12" applyFont="1" applyFill="1" applyBorder="1" applyAlignment="1" applyProtection="1">
      <alignment horizontal="center" vertical="center" wrapText="1"/>
      <protection locked="0"/>
    </xf>
    <xf numFmtId="167" fontId="7" fillId="10" borderId="22" xfId="12" applyNumberFormat="1" applyFont="1" applyFill="1" applyBorder="1" applyAlignment="1" applyProtection="1">
      <alignment horizontal="center" vertical="center" wrapText="1"/>
    </xf>
    <xf numFmtId="0" fontId="7" fillId="10" borderId="22" xfId="12" applyFont="1" applyFill="1" applyBorder="1" applyAlignment="1" applyProtection="1">
      <alignment horizontal="center" vertical="center" wrapText="1"/>
    </xf>
    <xf numFmtId="0" fontId="7" fillId="2" borderId="15" xfId="12" applyFont="1" applyFill="1" applyBorder="1" applyAlignment="1" applyProtection="1">
      <alignment horizontal="center" vertical="center" wrapText="1"/>
    </xf>
    <xf numFmtId="0" fontId="7" fillId="2" borderId="27" xfId="12" applyFont="1" applyFill="1" applyBorder="1" applyAlignment="1" applyProtection="1">
      <alignment horizontal="center" vertical="center" wrapText="1"/>
    </xf>
    <xf numFmtId="0" fontId="14" fillId="2" borderId="29" xfId="12" applyNumberFormat="1" applyFont="1" applyFill="1" applyBorder="1" applyAlignment="1" applyProtection="1">
      <alignment horizontal="center" vertical="center" wrapText="1"/>
    </xf>
    <xf numFmtId="9" fontId="17" fillId="7" borderId="31" xfId="11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12" applyFont="1" applyFill="1" applyBorder="1" applyAlignment="1" applyProtection="1">
      <alignment horizontal="left" vertical="center"/>
    </xf>
    <xf numFmtId="0" fontId="9" fillId="0" borderId="11" xfId="12" applyFont="1" applyFill="1" applyBorder="1" applyAlignment="1" applyProtection="1">
      <alignment horizontal="left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15" fillId="3" borderId="0" xfId="12" applyFont="1" applyFill="1" applyBorder="1" applyAlignment="1" applyProtection="1">
      <alignment horizontal="left" vertical="center" wrapText="1"/>
      <protection locked="0"/>
    </xf>
    <xf numFmtId="0" fontId="9" fillId="0" borderId="9" xfId="12" applyFont="1" applyFill="1" applyBorder="1" applyAlignment="1" applyProtection="1">
      <alignment vertical="center"/>
    </xf>
    <xf numFmtId="0" fontId="25" fillId="5" borderId="26" xfId="12" applyFont="1" applyFill="1" applyBorder="1" applyAlignment="1" applyProtection="1">
      <alignment horizontal="left" vertical="center" wrapText="1"/>
    </xf>
    <xf numFmtId="0" fontId="25" fillId="5" borderId="32" xfId="12" applyFont="1" applyFill="1" applyBorder="1" applyAlignment="1" applyProtection="1">
      <alignment horizontal="left" vertical="center" wrapText="1"/>
    </xf>
    <xf numFmtId="0" fontId="9" fillId="0" borderId="9" xfId="12" applyFont="1" applyFill="1" applyBorder="1" applyAlignment="1" applyProtection="1">
      <alignment vertical="center" wrapText="1"/>
    </xf>
    <xf numFmtId="0" fontId="12" fillId="0" borderId="0" xfId="12" applyFont="1" applyBorder="1" applyAlignment="1" applyProtection="1">
      <alignment horizontal="left" wrapText="1"/>
      <protection locked="0"/>
    </xf>
    <xf numFmtId="0" fontId="7" fillId="0" borderId="18" xfId="12" applyFont="1" applyFill="1" applyBorder="1" applyAlignment="1" applyProtection="1">
      <alignment horizontal="center" vertical="center" wrapText="1"/>
    </xf>
    <xf numFmtId="0" fontId="7" fillId="0" borderId="20" xfId="12" applyFont="1" applyFill="1" applyBorder="1" applyAlignment="1" applyProtection="1">
      <alignment horizontal="center" vertical="center" wrapText="1"/>
    </xf>
    <xf numFmtId="0" fontId="29" fillId="7" borderId="23" xfId="12" applyFont="1" applyFill="1" applyBorder="1" applyAlignment="1" applyProtection="1">
      <alignment horizontal="left" vertical="center" wrapText="1"/>
    </xf>
    <xf numFmtId="0" fontId="29" fillId="7" borderId="28" xfId="12" applyFont="1" applyFill="1" applyBorder="1" applyAlignment="1" applyProtection="1">
      <alignment horizontal="left" vertical="center" wrapText="1"/>
    </xf>
    <xf numFmtId="0" fontId="10" fillId="0" borderId="23" xfId="12" applyFont="1" applyBorder="1" applyAlignment="1" applyProtection="1">
      <alignment horizontal="left" vertical="center" wrapText="1"/>
    </xf>
    <xf numFmtId="0" fontId="10" fillId="0" borderId="28" xfId="12" applyFont="1" applyBorder="1" applyAlignment="1" applyProtection="1">
      <alignment horizontal="left" vertical="center" wrapText="1"/>
    </xf>
  </cellXfs>
  <cellStyles count="15">
    <cellStyle name="Monétaire 2" xfId="4" xr:uid="{00000000-0005-0000-0000-000000000000}"/>
    <cellStyle name="Monétaire 2 2" xfId="6" xr:uid="{00000000-0005-0000-0000-000001000000}"/>
    <cellStyle name="Monétaire 2 3" xfId="10" xr:uid="{00000000-0005-0000-0000-000002000000}"/>
    <cellStyle name="Monétaire 2 4" xfId="13" xr:uid="{00000000-0005-0000-0000-000003000000}"/>
    <cellStyle name="Normal" xfId="0" builtinId="0"/>
    <cellStyle name="Normal 2" xfId="1" xr:uid="{00000000-0005-0000-0000-000005000000}"/>
    <cellStyle name="Normal 3" xfId="2" xr:uid="{00000000-0005-0000-0000-000006000000}"/>
    <cellStyle name="Normal 3 2" xfId="5" xr:uid="{00000000-0005-0000-0000-000007000000}"/>
    <cellStyle name="Normal 3 3" xfId="8" xr:uid="{00000000-0005-0000-0000-000008000000}"/>
    <cellStyle name="Normal 3 4" xfId="12" xr:uid="{00000000-0005-0000-0000-000009000000}"/>
    <cellStyle name="Pourcentage" xfId="11" builtinId="5"/>
    <cellStyle name="Pourcentage 2" xfId="3" xr:uid="{00000000-0005-0000-0000-00000B000000}"/>
    <cellStyle name="Pourcentage 2 2" xfId="7" xr:uid="{00000000-0005-0000-0000-00000C000000}"/>
    <cellStyle name="Pourcentage 2 3" xfId="9" xr:uid="{00000000-0005-0000-0000-00000D000000}"/>
    <cellStyle name="Pourcentage 2 4" xfId="14" xr:uid="{00000000-0005-0000-0000-00000E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087475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4</xdr:col>
      <xdr:colOff>3952876</xdr:colOff>
      <xdr:row>4</xdr:row>
      <xdr:rowOff>0</xdr:rowOff>
    </xdr:from>
    <xdr:to>
      <xdr:col>9</xdr:col>
      <xdr:colOff>571500</xdr:colOff>
      <xdr:row>8</xdr:row>
      <xdr:rowOff>57150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125076" y="2019300"/>
          <a:ext cx="7210424" cy="895350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 profil retenu pour la mission </a:t>
          </a:r>
        </a:p>
        <a:p>
          <a:pPr algn="l"/>
          <a:r>
            <a:rPr lang="fr-FR" sz="1400" baseline="0"/>
            <a:t>Il n'est pas possible d'ajouter un profil, sous peine d'irrégularité de l'offre. </a:t>
          </a:r>
        </a:p>
      </xdr:txBody>
    </xdr:sp>
    <xdr:clientData/>
  </xdr:twoCellAnchor>
  <xdr:twoCellAnchor>
    <xdr:from>
      <xdr:col>4</xdr:col>
      <xdr:colOff>549363</xdr:colOff>
      <xdr:row>16</xdr:row>
      <xdr:rowOff>72285</xdr:rowOff>
    </xdr:from>
    <xdr:to>
      <xdr:col>4</xdr:col>
      <xdr:colOff>886390</xdr:colOff>
      <xdr:row>16</xdr:row>
      <xdr:rowOff>830519</xdr:rowOff>
    </xdr:to>
    <xdr:sp macro="" textlink="">
      <xdr:nvSpPr>
        <xdr:cNvPr id="4" name="Flèche vers le ba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978988" y="55967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3</xdr:col>
      <xdr:colOff>612321</xdr:colOff>
      <xdr:row>1</xdr:row>
      <xdr:rowOff>1360714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90500" y="209550"/>
          <a:ext cx="3355521" cy="1360714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showGridLines="0" tabSelected="1" topLeftCell="B14" zoomScale="70" zoomScaleNormal="70" zoomScaleSheetLayoutView="55" zoomScalePageLayoutView="70" workbookViewId="0">
      <selection activeCell="E40" sqref="E40"/>
    </sheetView>
  </sheetViews>
  <sheetFormatPr baseColWidth="10" defaultColWidth="10" defaultRowHeight="17.149999999999999" customHeight="1" x14ac:dyDescent="0.35"/>
  <cols>
    <col min="1" max="1" width="2.5" style="11" customWidth="1"/>
    <col min="2" max="2" width="2.1640625" style="11" customWidth="1"/>
    <col min="3" max="3" width="33.6640625" style="11" customWidth="1"/>
    <col min="4" max="4" width="42.33203125" style="11" customWidth="1"/>
    <col min="5" max="5" width="52.83203125" style="11" customWidth="1"/>
    <col min="6" max="10" width="21.33203125" style="11" customWidth="1"/>
    <col min="11" max="12" width="32.1640625" style="11" customWidth="1"/>
    <col min="13" max="16384" width="10" style="11"/>
  </cols>
  <sheetData>
    <row r="1" spans="1:10" ht="17.149999999999999" customHeight="1" thickBot="1" x14ac:dyDescent="0.4">
      <c r="A1"/>
      <c r="B1" s="1"/>
      <c r="C1" s="1"/>
      <c r="D1" s="1"/>
      <c r="E1" s="1"/>
      <c r="F1"/>
      <c r="G1"/>
      <c r="H1"/>
      <c r="I1"/>
      <c r="J1"/>
    </row>
    <row r="2" spans="1:10" ht="109.75" customHeight="1" thickBot="1" x14ac:dyDescent="0.4">
      <c r="A2"/>
      <c r="B2" s="72" t="s">
        <v>36</v>
      </c>
      <c r="C2" s="73"/>
      <c r="D2" s="73"/>
      <c r="E2" s="73"/>
      <c r="F2" s="73"/>
      <c r="G2" s="73"/>
      <c r="H2" s="73"/>
      <c r="I2" s="73"/>
      <c r="J2" s="74"/>
    </row>
    <row r="3" spans="1:10" ht="8.25" customHeight="1" x14ac:dyDescent="0.45">
      <c r="A3"/>
      <c r="B3" s="3"/>
      <c r="C3" s="4"/>
      <c r="D3" s="4"/>
      <c r="E3" s="4"/>
      <c r="F3" s="4"/>
      <c r="G3" s="4"/>
      <c r="H3" s="4"/>
      <c r="I3" s="4"/>
      <c r="J3" s="5"/>
    </row>
    <row r="4" spans="1:10" ht="23.5" customHeight="1" x14ac:dyDescent="0.45">
      <c r="A4"/>
      <c r="B4" s="6"/>
      <c r="C4" s="75" t="s">
        <v>0</v>
      </c>
      <c r="D4" s="75"/>
      <c r="E4" s="10"/>
      <c r="F4" s="12"/>
      <c r="G4" s="12"/>
      <c r="H4" s="12"/>
      <c r="I4" s="12"/>
      <c r="J4" s="15"/>
    </row>
    <row r="5" spans="1:10" ht="8.25" customHeight="1" x14ac:dyDescent="0.45">
      <c r="A5" s="2"/>
      <c r="B5" s="7"/>
      <c r="C5" s="8"/>
      <c r="D5" s="8"/>
      <c r="E5" s="8"/>
      <c r="F5" s="12"/>
      <c r="G5" s="12"/>
      <c r="H5" s="12"/>
      <c r="I5" s="12"/>
      <c r="J5" s="15"/>
    </row>
    <row r="6" spans="1:10" ht="17.149999999999999" customHeight="1" x14ac:dyDescent="0.45">
      <c r="A6" s="2"/>
      <c r="B6" s="7"/>
      <c r="C6" s="9" t="s">
        <v>1</v>
      </c>
      <c r="D6" s="9"/>
      <c r="E6" s="9"/>
      <c r="F6" s="12"/>
      <c r="G6" s="12"/>
      <c r="H6" s="12"/>
      <c r="I6" s="12"/>
      <c r="J6" s="15"/>
    </row>
    <row r="7" spans="1:10" ht="5.5" customHeight="1" x14ac:dyDescent="0.45">
      <c r="B7" s="13"/>
      <c r="C7" s="14"/>
      <c r="D7" s="14"/>
      <c r="E7" s="14"/>
      <c r="F7" s="12"/>
      <c r="G7" s="12"/>
      <c r="H7" s="12"/>
      <c r="I7" s="12"/>
      <c r="J7" s="15"/>
    </row>
    <row r="8" spans="1:10" ht="34.5" customHeight="1" x14ac:dyDescent="0.45">
      <c r="B8" s="13"/>
      <c r="C8" s="76" t="s">
        <v>16</v>
      </c>
      <c r="D8" s="76"/>
      <c r="E8" s="76"/>
      <c r="F8" s="76"/>
      <c r="G8" s="44"/>
      <c r="H8" s="44"/>
      <c r="I8" s="44"/>
      <c r="J8" s="53"/>
    </row>
    <row r="9" spans="1:10" s="12" customFormat="1" ht="6.75" customHeight="1" x14ac:dyDescent="0.35">
      <c r="B9" s="16"/>
      <c r="E9" s="17"/>
      <c r="J9" s="15"/>
    </row>
    <row r="10" spans="1:10" s="12" customFormat="1" ht="30.75" customHeight="1" x14ac:dyDescent="0.35">
      <c r="B10" s="16"/>
      <c r="E10" s="18" t="s">
        <v>17</v>
      </c>
      <c r="J10" s="15"/>
    </row>
    <row r="11" spans="1:10" s="12" customFormat="1" ht="29.25" customHeight="1" x14ac:dyDescent="0.35">
      <c r="B11" s="16"/>
      <c r="C11" s="77" t="s">
        <v>18</v>
      </c>
      <c r="D11" s="77"/>
      <c r="E11" s="19"/>
      <c r="F11" s="20"/>
      <c r="G11" s="20"/>
      <c r="H11" s="20"/>
      <c r="I11" s="20"/>
      <c r="J11" s="54"/>
    </row>
    <row r="12" spans="1:10" s="12" customFormat="1" ht="29.25" customHeight="1" x14ac:dyDescent="0.35">
      <c r="B12" s="16"/>
      <c r="C12" s="70" t="s">
        <v>7</v>
      </c>
      <c r="D12" s="71"/>
      <c r="E12" s="19"/>
      <c r="F12" s="20"/>
      <c r="G12" s="20"/>
      <c r="H12" s="20"/>
      <c r="I12" s="20"/>
      <c r="J12" s="54"/>
    </row>
    <row r="13" spans="1:10" s="12" customFormat="1" ht="29.25" customHeight="1" x14ac:dyDescent="0.35">
      <c r="B13" s="16"/>
      <c r="C13" s="70" t="s">
        <v>8</v>
      </c>
      <c r="D13" s="71"/>
      <c r="E13" s="19"/>
      <c r="F13" s="20"/>
      <c r="G13" s="20"/>
      <c r="H13" s="20"/>
      <c r="I13" s="20"/>
      <c r="J13" s="54"/>
    </row>
    <row r="14" spans="1:10" s="12" customFormat="1" ht="29.25" customHeight="1" x14ac:dyDescent="0.35">
      <c r="B14" s="16"/>
      <c r="C14" s="70" t="s">
        <v>9</v>
      </c>
      <c r="D14" s="71"/>
      <c r="E14" s="19"/>
      <c r="F14" s="20"/>
      <c r="G14" s="20"/>
      <c r="H14" s="20"/>
      <c r="I14" s="20"/>
      <c r="J14" s="54"/>
    </row>
    <row r="15" spans="1:10" s="12" customFormat="1" ht="29.25" customHeight="1" x14ac:dyDescent="0.35">
      <c r="B15" s="16"/>
      <c r="C15" s="70" t="s">
        <v>11</v>
      </c>
      <c r="D15" s="71"/>
      <c r="E15" s="19"/>
      <c r="F15" s="20"/>
      <c r="G15" s="20"/>
      <c r="H15" s="20"/>
      <c r="I15" s="20"/>
      <c r="J15" s="54"/>
    </row>
    <row r="16" spans="1:10" s="12" customFormat="1" ht="29.25" customHeight="1" x14ac:dyDescent="0.35">
      <c r="B16" s="16"/>
      <c r="C16" s="80" t="s">
        <v>10</v>
      </c>
      <c r="D16" s="80"/>
      <c r="E16" s="21"/>
      <c r="F16" s="22"/>
      <c r="G16" s="22"/>
      <c r="H16" s="22"/>
      <c r="I16" s="22"/>
      <c r="J16" s="55"/>
    </row>
    <row r="17" spans="2:10" s="12" customFormat="1" ht="67" customHeight="1" thickBot="1" x14ac:dyDescent="0.4">
      <c r="B17" s="16"/>
      <c r="C17" s="81"/>
      <c r="D17" s="81"/>
      <c r="E17" s="23"/>
      <c r="F17" s="24"/>
      <c r="G17" s="24"/>
      <c r="H17" s="24"/>
      <c r="I17" s="24"/>
      <c r="J17" s="56"/>
    </row>
    <row r="18" spans="2:10" s="12" customFormat="1" ht="34.5" customHeight="1" x14ac:dyDescent="0.35">
      <c r="B18" s="16"/>
      <c r="C18" s="82" t="s">
        <v>13</v>
      </c>
      <c r="D18" s="25" t="s">
        <v>14</v>
      </c>
      <c r="E18" s="66">
        <v>206</v>
      </c>
      <c r="F18" s="26"/>
      <c r="G18" s="47" t="s">
        <v>6</v>
      </c>
      <c r="H18" s="48" t="s">
        <v>4</v>
      </c>
      <c r="I18" s="49" t="s">
        <v>3</v>
      </c>
      <c r="J18" s="57" t="s">
        <v>2</v>
      </c>
    </row>
    <row r="19" spans="2:10" s="12" customFormat="1" ht="34.5" customHeight="1" thickBot="1" x14ac:dyDescent="0.4">
      <c r="B19" s="16"/>
      <c r="C19" s="83"/>
      <c r="D19" s="27" t="s">
        <v>15</v>
      </c>
      <c r="E19" s="28">
        <f>E16*E18</f>
        <v>0</v>
      </c>
      <c r="F19" s="29"/>
      <c r="G19" s="50"/>
      <c r="H19" s="51">
        <f>SUM(E19)-(SUM(E19))*G19</f>
        <v>0</v>
      </c>
      <c r="I19" s="52"/>
      <c r="J19" s="58">
        <f>H19+H19*I19</f>
        <v>0</v>
      </c>
    </row>
    <row r="20" spans="2:10" s="12" customFormat="1" ht="34.5" customHeight="1" x14ac:dyDescent="0.35">
      <c r="B20" s="16"/>
      <c r="C20" s="82" t="s">
        <v>19</v>
      </c>
      <c r="D20" s="30" t="s">
        <v>20</v>
      </c>
      <c r="E20" s="67">
        <v>206</v>
      </c>
      <c r="F20" s="26"/>
      <c r="H20" s="48" t="s">
        <v>4</v>
      </c>
      <c r="I20" s="49" t="s">
        <v>3</v>
      </c>
      <c r="J20" s="57" t="s">
        <v>2</v>
      </c>
    </row>
    <row r="21" spans="2:10" s="12" customFormat="1" ht="34.5" customHeight="1" thickBot="1" x14ac:dyDescent="0.4">
      <c r="B21" s="16"/>
      <c r="C21" s="83"/>
      <c r="D21" s="27" t="s">
        <v>21</v>
      </c>
      <c r="E21" s="31">
        <f>E16*E20</f>
        <v>0</v>
      </c>
      <c r="F21" s="29"/>
      <c r="G21" s="50"/>
      <c r="H21" s="51">
        <f>SUM(E21)-(SUM(E21))*G21</f>
        <v>0</v>
      </c>
      <c r="I21" s="52"/>
      <c r="J21" s="58">
        <f>H21+H21*I21</f>
        <v>0</v>
      </c>
    </row>
    <row r="22" spans="2:10" s="12" customFormat="1" ht="34.5" customHeight="1" x14ac:dyDescent="0.35">
      <c r="B22" s="16"/>
      <c r="C22" s="82" t="s">
        <v>26</v>
      </c>
      <c r="D22" s="30" t="s">
        <v>27</v>
      </c>
      <c r="E22" s="67">
        <v>206</v>
      </c>
      <c r="F22" s="29"/>
      <c r="H22" s="48" t="s">
        <v>4</v>
      </c>
      <c r="I22" s="49" t="s">
        <v>3</v>
      </c>
      <c r="J22" s="57" t="s">
        <v>2</v>
      </c>
    </row>
    <row r="23" spans="2:10" s="12" customFormat="1" ht="34.5" customHeight="1" thickBot="1" x14ac:dyDescent="0.4">
      <c r="B23" s="16"/>
      <c r="C23" s="83"/>
      <c r="D23" s="27" t="s">
        <v>31</v>
      </c>
      <c r="E23" s="31">
        <f>E16*E22</f>
        <v>0</v>
      </c>
      <c r="F23" s="29"/>
      <c r="G23" s="50"/>
      <c r="H23" s="51">
        <f>SUM(E23)-(SUM(E23))*G23</f>
        <v>0</v>
      </c>
      <c r="I23" s="52"/>
      <c r="J23" s="58">
        <f>H23+H23*I23</f>
        <v>0</v>
      </c>
    </row>
    <row r="24" spans="2:10" s="12" customFormat="1" ht="34.5" customHeight="1" x14ac:dyDescent="0.35">
      <c r="B24" s="16"/>
      <c r="C24" s="82" t="s">
        <v>28</v>
      </c>
      <c r="D24" s="30" t="s">
        <v>29</v>
      </c>
      <c r="E24" s="67">
        <v>206</v>
      </c>
      <c r="F24" s="29"/>
      <c r="H24" s="48" t="s">
        <v>4</v>
      </c>
      <c r="I24" s="49" t="s">
        <v>3</v>
      </c>
      <c r="J24" s="57" t="s">
        <v>2</v>
      </c>
    </row>
    <row r="25" spans="2:10" s="12" customFormat="1" ht="34.5" customHeight="1" thickBot="1" x14ac:dyDescent="0.4">
      <c r="B25" s="16"/>
      <c r="C25" s="83"/>
      <c r="D25" s="27" t="s">
        <v>30</v>
      </c>
      <c r="E25" s="31">
        <f>E16*E24</f>
        <v>0</v>
      </c>
      <c r="F25" s="29"/>
      <c r="G25" s="50"/>
      <c r="H25" s="51">
        <f>SUM(E25)-(SUM(E25))*G25</f>
        <v>0</v>
      </c>
      <c r="I25" s="52"/>
      <c r="J25" s="58">
        <f>H25+H25*I25</f>
        <v>0</v>
      </c>
    </row>
    <row r="26" spans="2:10" s="12" customFormat="1" ht="9.25" customHeight="1" thickBot="1" x14ac:dyDescent="0.4">
      <c r="B26" s="16"/>
      <c r="C26" s="32"/>
      <c r="D26" s="33"/>
      <c r="E26" s="33"/>
      <c r="F26" s="33"/>
      <c r="G26" s="33"/>
      <c r="H26" s="33"/>
      <c r="I26" s="33"/>
      <c r="J26" s="59"/>
    </row>
    <row r="27" spans="2:10" s="12" customFormat="1" ht="34" customHeight="1" thickBot="1" x14ac:dyDescent="0.4">
      <c r="B27" s="16"/>
      <c r="C27" s="86" t="s">
        <v>12</v>
      </c>
      <c r="D27" s="87"/>
      <c r="E27" s="68">
        <f>E18+E20+E22+E24</f>
        <v>824</v>
      </c>
      <c r="F27" s="34"/>
      <c r="G27" s="34"/>
      <c r="H27" s="34"/>
      <c r="I27" s="34"/>
      <c r="J27" s="60"/>
    </row>
    <row r="28" spans="2:10" s="12" customFormat="1" ht="34" customHeight="1" thickBot="1" x14ac:dyDescent="0.4">
      <c r="B28" s="16"/>
      <c r="C28" s="86" t="s">
        <v>5</v>
      </c>
      <c r="D28" s="87"/>
      <c r="E28" s="35">
        <f>E19+E21+E23+E25</f>
        <v>0</v>
      </c>
      <c r="F28" s="34"/>
      <c r="G28" s="34"/>
      <c r="H28" s="34"/>
      <c r="I28" s="34"/>
      <c r="J28" s="60"/>
    </row>
    <row r="29" spans="2:10" s="12" customFormat="1" ht="11.25" customHeight="1" thickBot="1" x14ac:dyDescent="0.4">
      <c r="B29" s="16"/>
      <c r="D29" s="36"/>
      <c r="E29" s="36"/>
      <c r="J29" s="15"/>
    </row>
    <row r="30" spans="2:10" s="12" customFormat="1" ht="53.25" customHeight="1" thickBot="1" x14ac:dyDescent="0.4">
      <c r="B30" s="16"/>
      <c r="C30" s="84" t="s">
        <v>35</v>
      </c>
      <c r="D30" s="85"/>
      <c r="E30" s="37">
        <f>H31</f>
        <v>0</v>
      </c>
      <c r="H30" s="61" t="s">
        <v>4</v>
      </c>
      <c r="I30" s="62" t="s">
        <v>3</v>
      </c>
      <c r="J30" s="63" t="s">
        <v>2</v>
      </c>
    </row>
    <row r="31" spans="2:10" s="12" customFormat="1" ht="53.25" customHeight="1" thickBot="1" x14ac:dyDescent="0.4">
      <c r="B31" s="16"/>
      <c r="C31" s="84" t="s">
        <v>22</v>
      </c>
      <c r="D31" s="85"/>
      <c r="E31" s="69">
        <v>0.2</v>
      </c>
      <c r="H31" s="64">
        <f>H19+H21+H23+H25</f>
        <v>0</v>
      </c>
      <c r="I31" s="65"/>
      <c r="J31" s="64">
        <f>J19+J21+J23+J25</f>
        <v>0</v>
      </c>
    </row>
    <row r="32" spans="2:10" s="12" customFormat="1" ht="57.75" customHeight="1" thickBot="1" x14ac:dyDescent="0.4">
      <c r="B32" s="16"/>
      <c r="C32" s="84" t="s">
        <v>34</v>
      </c>
      <c r="D32" s="85"/>
      <c r="E32" s="37">
        <f>J31</f>
        <v>0</v>
      </c>
      <c r="J32" s="15"/>
    </row>
    <row r="33" spans="2:17" s="12" customFormat="1" ht="15" customHeight="1" x14ac:dyDescent="0.35">
      <c r="B33" s="16"/>
      <c r="D33" s="42"/>
      <c r="E33" s="43"/>
      <c r="J33" s="15"/>
      <c r="K33" s="41"/>
      <c r="L33" s="40"/>
      <c r="M33" s="40"/>
      <c r="N33" s="40"/>
      <c r="O33" s="40"/>
      <c r="P33" s="40"/>
      <c r="Q33" s="40"/>
    </row>
    <row r="34" spans="2:17" s="12" customFormat="1" ht="15" customHeight="1" x14ac:dyDescent="0.35">
      <c r="B34" s="16"/>
      <c r="D34" s="42"/>
      <c r="E34" s="43"/>
      <c r="J34" s="15"/>
      <c r="K34" s="41"/>
      <c r="L34" s="40"/>
      <c r="M34" s="40"/>
      <c r="N34" s="40"/>
      <c r="O34" s="40"/>
      <c r="P34" s="40"/>
      <c r="Q34" s="40"/>
    </row>
    <row r="35" spans="2:17" s="12" customFormat="1" ht="45.75" customHeight="1" x14ac:dyDescent="0.35">
      <c r="B35" s="16"/>
      <c r="C35" s="78" t="s">
        <v>24</v>
      </c>
      <c r="D35" s="79"/>
      <c r="E35" s="45">
        <v>4500</v>
      </c>
      <c r="J35" s="15"/>
      <c r="K35" s="41"/>
      <c r="L35" s="40"/>
      <c r="M35" s="40"/>
      <c r="N35" s="40"/>
      <c r="O35" s="40"/>
      <c r="P35" s="40"/>
      <c r="Q35" s="40"/>
    </row>
    <row r="36" spans="2:17" s="12" customFormat="1" ht="45.75" customHeight="1" x14ac:dyDescent="0.35">
      <c r="B36" s="16"/>
      <c r="C36" s="78" t="s">
        <v>25</v>
      </c>
      <c r="D36" s="79"/>
      <c r="E36" s="45">
        <v>4500</v>
      </c>
      <c r="J36" s="15"/>
      <c r="K36" s="41"/>
      <c r="L36" s="40"/>
      <c r="M36" s="40"/>
      <c r="N36" s="40"/>
      <c r="O36" s="40"/>
      <c r="P36" s="40"/>
      <c r="Q36" s="40"/>
    </row>
    <row r="37" spans="2:17" s="12" customFormat="1" ht="45.75" customHeight="1" x14ac:dyDescent="0.35">
      <c r="B37" s="16"/>
      <c r="C37" s="78" t="s">
        <v>32</v>
      </c>
      <c r="D37" s="79"/>
      <c r="E37" s="45">
        <v>4500</v>
      </c>
      <c r="J37" s="15"/>
      <c r="K37" s="41"/>
      <c r="L37" s="40"/>
      <c r="M37" s="40"/>
      <c r="N37" s="40"/>
      <c r="O37" s="40"/>
      <c r="P37" s="40"/>
      <c r="Q37" s="40"/>
    </row>
    <row r="38" spans="2:17" s="12" customFormat="1" ht="45.75" customHeight="1" x14ac:dyDescent="0.35">
      <c r="B38" s="16"/>
      <c r="C38" s="78" t="s">
        <v>33</v>
      </c>
      <c r="D38" s="79"/>
      <c r="E38" s="45">
        <v>4500</v>
      </c>
      <c r="J38" s="15"/>
      <c r="K38" s="41"/>
      <c r="L38" s="40"/>
      <c r="M38" s="40"/>
      <c r="N38" s="40"/>
      <c r="O38" s="40"/>
      <c r="P38" s="40"/>
      <c r="Q38" s="40"/>
    </row>
    <row r="39" spans="2:17" s="12" customFormat="1" ht="15" customHeight="1" x14ac:dyDescent="0.35">
      <c r="B39" s="16"/>
      <c r="D39" s="42"/>
      <c r="E39" s="43"/>
      <c r="J39" s="15"/>
      <c r="K39" s="41"/>
      <c r="L39" s="40"/>
      <c r="M39" s="40"/>
      <c r="N39" s="40"/>
      <c r="O39" s="40"/>
      <c r="P39" s="40"/>
      <c r="Q39" s="40"/>
    </row>
    <row r="40" spans="2:17" s="12" customFormat="1" ht="63.75" customHeight="1" x14ac:dyDescent="0.35">
      <c r="B40" s="16"/>
      <c r="C40" s="78" t="s">
        <v>23</v>
      </c>
      <c r="D40" s="79"/>
      <c r="E40" s="45">
        <f>E32+E35+E36+E37+E38</f>
        <v>18000</v>
      </c>
      <c r="J40" s="15"/>
      <c r="K40" s="41"/>
      <c r="L40" s="40"/>
      <c r="M40" s="40"/>
      <c r="N40" s="40"/>
      <c r="O40" s="40"/>
      <c r="P40" s="40"/>
      <c r="Q40" s="40"/>
    </row>
    <row r="41" spans="2:17" ht="15" customHeight="1" x14ac:dyDescent="0.35">
      <c r="B41" s="16"/>
      <c r="C41" s="12"/>
      <c r="D41" s="12"/>
      <c r="E41" s="12"/>
      <c r="F41" s="12"/>
      <c r="G41" s="12"/>
      <c r="H41" s="12"/>
      <c r="I41" s="12"/>
      <c r="J41" s="15"/>
      <c r="K41" s="40"/>
      <c r="L41" s="40"/>
      <c r="M41" s="40"/>
      <c r="N41" s="40"/>
      <c r="O41" s="40"/>
      <c r="P41" s="40"/>
      <c r="Q41" s="40"/>
    </row>
    <row r="42" spans="2:17" ht="63.75" customHeight="1" x14ac:dyDescent="0.35">
      <c r="B42" s="16"/>
      <c r="C42" s="12"/>
      <c r="D42" s="12"/>
      <c r="E42" s="12"/>
      <c r="F42" s="12"/>
      <c r="G42" s="12"/>
      <c r="H42" s="12"/>
      <c r="I42" s="12"/>
      <c r="J42" s="15"/>
      <c r="K42" s="40"/>
      <c r="L42" s="40"/>
      <c r="M42" s="40"/>
      <c r="N42" s="40"/>
      <c r="O42" s="40"/>
      <c r="P42" s="40"/>
      <c r="Q42" s="40"/>
    </row>
    <row r="43" spans="2:17" ht="17.149999999999999" customHeight="1" thickBot="1" x14ac:dyDescent="0.4">
      <c r="B43" s="38"/>
      <c r="C43" s="39"/>
      <c r="D43" s="39"/>
      <c r="E43" s="39"/>
      <c r="F43" s="39"/>
      <c r="G43" s="39"/>
      <c r="H43" s="39"/>
      <c r="I43" s="39"/>
      <c r="J43" s="46"/>
    </row>
  </sheetData>
  <sheetProtection selectLockedCells="1"/>
  <mergeCells count="24">
    <mergeCell ref="C40:D40"/>
    <mergeCell ref="C38:D38"/>
    <mergeCell ref="C35:D35"/>
    <mergeCell ref="C16:D16"/>
    <mergeCell ref="C17:D17"/>
    <mergeCell ref="C18:C19"/>
    <mergeCell ref="C36:D36"/>
    <mergeCell ref="C37:D37"/>
    <mergeCell ref="C32:D32"/>
    <mergeCell ref="C22:C23"/>
    <mergeCell ref="C24:C25"/>
    <mergeCell ref="C20:C21"/>
    <mergeCell ref="C27:D27"/>
    <mergeCell ref="C28:D28"/>
    <mergeCell ref="C30:D30"/>
    <mergeCell ref="C31:D31"/>
    <mergeCell ref="C14:D14"/>
    <mergeCell ref="C15:D15"/>
    <mergeCell ref="C13:D13"/>
    <mergeCell ref="B2:J2"/>
    <mergeCell ref="C4:D4"/>
    <mergeCell ref="C8:F8"/>
    <mergeCell ref="C11:D11"/>
    <mergeCell ref="C12:D12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DPGF!_Toc25250064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FERAUD Julie</cp:lastModifiedBy>
  <cp:lastPrinted>2022-04-21T13:19:24Z</cp:lastPrinted>
  <dcterms:created xsi:type="dcterms:W3CDTF">2018-09-13T13:06:00Z</dcterms:created>
  <dcterms:modified xsi:type="dcterms:W3CDTF">2026-01-28T21:16:43Z</dcterms:modified>
</cp:coreProperties>
</file>